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 tabRatio="799"/>
  </bookViews>
  <sheets>
    <sheet name="汇总表1" sheetId="32" r:id="rId1"/>
  </sheets>
  <definedNames>
    <definedName name="MAILMERGEMODE">"OneWorksheet"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<sst xmlns="http://schemas.openxmlformats.org/spreadsheetml/2006/main" count="85" uniqueCount="53">
  <si>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2</t>
    </r>
  </si>
  <si>
    <t>中央和省级财政城乡义务教育补助资金预算表</t>
  </si>
  <si>
    <t>单位：万元</t>
  </si>
  <si>
    <t>部门及市县</t>
  </si>
  <si>
    <t>合计</t>
  </si>
  <si>
    <t>家庭经济困难学生生活补助</t>
  </si>
  <si>
    <t>免费提供作业本补助</t>
  </si>
  <si>
    <t>营养改善计划补助</t>
  </si>
  <si>
    <t>备注</t>
  </si>
  <si>
    <t>核定全年</t>
  </si>
  <si>
    <t>2025年结算</t>
  </si>
  <si>
    <t>已下达</t>
  </si>
  <si>
    <t>此次下达</t>
  </si>
  <si>
    <t>2026年核定</t>
  </si>
  <si>
    <t>中央</t>
  </si>
  <si>
    <t>省级</t>
  </si>
  <si>
    <t>小计</t>
  </si>
  <si>
    <t>市本级小计</t>
  </si>
  <si>
    <t>成都二中</t>
  </si>
  <si>
    <r>
      <rPr>
        <sz val="10"/>
        <rFont val="宋体"/>
        <charset val="134"/>
      </rPr>
      <t>石室中学</t>
    </r>
  </si>
  <si>
    <r>
      <rPr>
        <sz val="10"/>
        <rFont val="宋体"/>
        <charset val="134"/>
      </rPr>
      <t>成都七中</t>
    </r>
  </si>
  <si>
    <r>
      <rPr>
        <sz val="10"/>
        <rFont val="宋体"/>
        <charset val="134"/>
      </rPr>
      <t>树德中学</t>
    </r>
  </si>
  <si>
    <t>成都市特殊教育学校</t>
  </si>
  <si>
    <r>
      <rPr>
        <sz val="10"/>
        <rFont val="宋体"/>
        <charset val="134"/>
      </rPr>
      <t>成都外国语学校</t>
    </r>
  </si>
  <si>
    <t>下达至市教育局机关</t>
  </si>
  <si>
    <r>
      <rPr>
        <sz val="10"/>
        <rFont val="宋体"/>
        <charset val="134"/>
      </rPr>
      <t>成都市实验外国语学校</t>
    </r>
  </si>
  <si>
    <t>区（市）县小计</t>
  </si>
  <si>
    <r>
      <rPr>
        <sz val="10"/>
        <rFont val="宋体"/>
        <charset val="134"/>
      </rPr>
      <t>天府新区</t>
    </r>
  </si>
  <si>
    <r>
      <rPr>
        <sz val="10"/>
        <rFont val="宋体"/>
        <charset val="134"/>
      </rPr>
      <t>东部新区</t>
    </r>
  </si>
  <si>
    <r>
      <rPr>
        <sz val="10"/>
        <rFont val="宋体"/>
        <charset val="134"/>
      </rPr>
      <t>高新区</t>
    </r>
  </si>
  <si>
    <r>
      <rPr>
        <sz val="10"/>
        <rFont val="宋体"/>
        <charset val="134"/>
      </rPr>
      <t>锦江区</t>
    </r>
  </si>
  <si>
    <r>
      <rPr>
        <sz val="10"/>
        <rFont val="宋体"/>
        <charset val="134"/>
      </rPr>
      <t>青羊区</t>
    </r>
  </si>
  <si>
    <r>
      <rPr>
        <sz val="10"/>
        <rFont val="宋体"/>
        <charset val="134"/>
      </rPr>
      <t>金牛区</t>
    </r>
  </si>
  <si>
    <r>
      <rPr>
        <sz val="10"/>
        <rFont val="宋体"/>
        <charset val="134"/>
      </rPr>
      <t>武侯区</t>
    </r>
  </si>
  <si>
    <r>
      <rPr>
        <sz val="10"/>
        <rFont val="宋体"/>
        <charset val="134"/>
      </rPr>
      <t>成华区</t>
    </r>
  </si>
  <si>
    <r>
      <rPr>
        <sz val="10"/>
        <rFont val="宋体"/>
        <charset val="134"/>
      </rPr>
      <t>龙泉驿区</t>
    </r>
  </si>
  <si>
    <r>
      <rPr>
        <sz val="10"/>
        <rFont val="宋体"/>
        <charset val="134"/>
      </rPr>
      <t>青白江区</t>
    </r>
  </si>
  <si>
    <t>新都区</t>
  </si>
  <si>
    <t>温江区</t>
  </si>
  <si>
    <r>
      <rPr>
        <sz val="10"/>
        <rFont val="宋体"/>
        <charset val="134"/>
      </rPr>
      <t>双流区</t>
    </r>
  </si>
  <si>
    <r>
      <rPr>
        <sz val="10"/>
        <rFont val="宋体"/>
        <charset val="134"/>
      </rPr>
      <t>郫都区</t>
    </r>
  </si>
  <si>
    <r>
      <rPr>
        <sz val="9"/>
        <rFont val="宋体"/>
        <charset val="134"/>
      </rPr>
      <t>简阳市</t>
    </r>
  </si>
  <si>
    <r>
      <rPr>
        <sz val="10"/>
        <rFont val="宋体"/>
        <charset val="134"/>
      </rPr>
      <t>都江堰市</t>
    </r>
  </si>
  <si>
    <r>
      <rPr>
        <sz val="10"/>
        <rFont val="宋体"/>
        <charset val="134"/>
      </rPr>
      <t>彭州市</t>
    </r>
  </si>
  <si>
    <r>
      <rPr>
        <sz val="10"/>
        <rFont val="宋体"/>
        <charset val="134"/>
      </rPr>
      <t>邛崃市</t>
    </r>
  </si>
  <si>
    <r>
      <rPr>
        <sz val="10"/>
        <rFont val="宋体"/>
        <charset val="134"/>
      </rPr>
      <t>崇州市</t>
    </r>
  </si>
  <si>
    <r>
      <rPr>
        <sz val="10"/>
        <rFont val="宋体"/>
        <charset val="134"/>
      </rPr>
      <t>金堂县</t>
    </r>
  </si>
  <si>
    <t>新津区</t>
  </si>
  <si>
    <r>
      <rPr>
        <sz val="10"/>
        <rFont val="宋体"/>
        <charset val="134"/>
      </rPr>
      <t>大邑县</t>
    </r>
  </si>
  <si>
    <r>
      <rPr>
        <sz val="10"/>
        <rFont val="宋体"/>
        <charset val="134"/>
      </rPr>
      <t>蒲江县</t>
    </r>
  </si>
  <si>
    <t>处室负责人：</t>
  </si>
  <si>
    <t>审核：</t>
  </si>
  <si>
    <t>经办：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</si>
</sst>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7">
    <font>
      <sz val="12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2"/>
      <name val="Times New Roman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2"/>
      <name val="方正书宋_GBK"/>
      <charset val="134"/>
    </font>
    <font>
      <sz val="10"/>
      <name val="方正书宋_GBK"/>
      <charset val="134"/>
    </font>
    <font>
      <b/>
      <sz val="8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/>
    <xf numFmtId="0" fontId="34" fillId="0" borderId="0">
      <alignment vertical="center"/>
    </xf>
    <xf numFmtId="0" fontId="11" fillId="0" borderId="0">
      <alignment vertical="center"/>
    </xf>
    <xf numFmtId="0" fontId="35" fillId="0" borderId="0"/>
  </cellStyleXfs>
  <cellXfs count="3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0" fillId="0" borderId="2" xfId="50" applyFont="1" applyFill="1" applyBorder="1" applyAlignment="1">
      <alignment horizontal="center" vertical="center"/>
    </xf>
    <xf numFmtId="0" fontId="10" fillId="0" borderId="2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5" xfId="50" applyFont="1" applyFill="1" applyBorder="1" applyAlignment="1">
      <alignment horizontal="center" vertical="center"/>
    </xf>
    <xf numFmtId="0" fontId="9" fillId="0" borderId="5" xfId="5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176" fontId="7" fillId="0" borderId="2" xfId="0" applyNumberFormat="1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3" fillId="0" borderId="2" xfId="5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MS Sans Serif" xfId="49"/>
    <cellStyle name="常规 19" xfId="50"/>
    <cellStyle name="Normal" xfId="51"/>
    <cellStyle name="常规 2 2" xfId="52"/>
    <cellStyle name="常规 3" xfId="53"/>
    <cellStyle name="常规 2" xfId="54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1"/>
  <sheetViews>
    <sheetView tabSelected="1" zoomScale="85" zoomScaleNormal="85" workbookViewId="0">
      <pane xSplit="1" ySplit="7" topLeftCell="B8" activePane="bottomRight" state="frozen"/>
      <selection/>
      <selection pane="topRight"/>
      <selection pane="bottomLeft"/>
      <selection pane="bottomRight" activeCell="A2" sqref="A2:Y2"/>
    </sheetView>
  </sheetViews>
  <sheetFormatPr defaultColWidth="9" defaultRowHeight="15.5"/>
  <cols>
    <col min="1" max="1" width="20.8833333333333" style="5" customWidth="1"/>
    <col min="2" max="6" width="7.25" style="5" customWidth="1"/>
    <col min="7" max="9" width="9.55" style="5" customWidth="1"/>
    <col min="10" max="10" width="11.7666666666667" style="5" customWidth="1"/>
    <col min="11" max="11" width="7.54166666666667" style="5" customWidth="1"/>
    <col min="12" max="12" width="9.55" style="5" customWidth="1"/>
    <col min="13" max="16" width="9.55833333333333" style="5" customWidth="1"/>
    <col min="17" max="19" width="9.85" style="5" customWidth="1"/>
    <col min="20" max="20" width="7.84166666666667" style="5" customWidth="1"/>
    <col min="21" max="22" width="9.85" style="5" customWidth="1"/>
    <col min="23" max="23" width="8.675" style="5" customWidth="1"/>
    <col min="24" max="24" width="10.0916666666667" style="5" customWidth="1"/>
    <col min="25" max="25" width="5.38333333333333" style="5" customWidth="1"/>
    <col min="26" max="16374" width="9" style="5"/>
    <col min="16377" max="16384" width="9" style="5"/>
  </cols>
  <sheetData>
    <row r="1" ht="26" customHeight="1" spans="1:6">
      <c r="A1" s="6" t="s">
        <v>0</v>
      </c>
      <c r="B1" s="6"/>
      <c r="C1" s="6"/>
      <c r="D1" s="6"/>
      <c r="E1" s="6"/>
      <c r="F1" s="6"/>
    </row>
    <row r="2" ht="31.5" customHeight="1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31.5" customHeight="1" spans="1: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8" t="s">
        <v>2</v>
      </c>
      <c r="Y3" s="31"/>
    </row>
    <row r="4" ht="20" customHeight="1" spans="1:25">
      <c r="A4" s="9" t="s">
        <v>3</v>
      </c>
      <c r="B4" s="10" t="s">
        <v>4</v>
      </c>
      <c r="C4" s="10"/>
      <c r="D4" s="10"/>
      <c r="E4" s="10"/>
      <c r="F4" s="10"/>
      <c r="G4" s="10"/>
      <c r="H4" s="10"/>
      <c r="I4" s="10"/>
      <c r="J4" s="13" t="s">
        <v>5</v>
      </c>
      <c r="K4" s="13"/>
      <c r="L4" s="13"/>
      <c r="M4" s="13"/>
      <c r="N4" s="13"/>
      <c r="O4" s="13" t="s">
        <v>6</v>
      </c>
      <c r="P4" s="13"/>
      <c r="Q4" s="29"/>
      <c r="R4" s="13" t="s">
        <v>7</v>
      </c>
      <c r="S4" s="13"/>
      <c r="T4" s="13"/>
      <c r="U4" s="13"/>
      <c r="V4" s="13"/>
      <c r="W4" s="13"/>
      <c r="X4" s="13"/>
      <c r="Y4" s="32" t="s">
        <v>8</v>
      </c>
    </row>
    <row r="5" s="1" customFormat="1" ht="34" customHeight="1" spans="1:25">
      <c r="A5" s="11"/>
      <c r="B5" s="10" t="s">
        <v>9</v>
      </c>
      <c r="C5" s="10"/>
      <c r="D5" s="12" t="s">
        <v>10</v>
      </c>
      <c r="E5" s="10" t="s">
        <v>11</v>
      </c>
      <c r="F5" s="10"/>
      <c r="G5" s="13" t="s">
        <v>12</v>
      </c>
      <c r="H5" s="13"/>
      <c r="I5" s="13"/>
      <c r="J5" s="13" t="s">
        <v>13</v>
      </c>
      <c r="K5" s="13" t="s">
        <v>10</v>
      </c>
      <c r="L5" s="13" t="s">
        <v>11</v>
      </c>
      <c r="M5" s="13" t="s">
        <v>12</v>
      </c>
      <c r="N5" s="13"/>
      <c r="O5" s="13" t="s">
        <v>9</v>
      </c>
      <c r="P5" s="13" t="s">
        <v>11</v>
      </c>
      <c r="Q5" s="29" t="s">
        <v>12</v>
      </c>
      <c r="R5" s="13" t="s">
        <v>13</v>
      </c>
      <c r="S5" s="13"/>
      <c r="T5" s="13" t="s">
        <v>10</v>
      </c>
      <c r="U5" s="13" t="s">
        <v>11</v>
      </c>
      <c r="V5" s="13"/>
      <c r="W5" s="13" t="s">
        <v>12</v>
      </c>
      <c r="X5" s="13"/>
      <c r="Y5" s="33"/>
    </row>
    <row r="6" s="1" customFormat="1" ht="27" customHeight="1" spans="1:25">
      <c r="A6" s="14"/>
      <c r="B6" s="10" t="s">
        <v>14</v>
      </c>
      <c r="C6" s="10" t="s">
        <v>15</v>
      </c>
      <c r="D6" s="10" t="s">
        <v>15</v>
      </c>
      <c r="E6" s="10" t="s">
        <v>14</v>
      </c>
      <c r="F6" s="10" t="s">
        <v>15</v>
      </c>
      <c r="G6" s="13" t="s">
        <v>16</v>
      </c>
      <c r="H6" s="13" t="s">
        <v>14</v>
      </c>
      <c r="I6" s="13" t="s">
        <v>15</v>
      </c>
      <c r="J6" s="13" t="s">
        <v>14</v>
      </c>
      <c r="K6" s="13" t="s">
        <v>15</v>
      </c>
      <c r="L6" s="13" t="s">
        <v>14</v>
      </c>
      <c r="M6" s="13" t="s">
        <v>14</v>
      </c>
      <c r="N6" s="13" t="s">
        <v>15</v>
      </c>
      <c r="O6" s="13" t="s">
        <v>15</v>
      </c>
      <c r="P6" s="13" t="s">
        <v>15</v>
      </c>
      <c r="Q6" s="13" t="s">
        <v>15</v>
      </c>
      <c r="R6" s="13" t="s">
        <v>14</v>
      </c>
      <c r="S6" s="13" t="s">
        <v>15</v>
      </c>
      <c r="T6" s="13" t="s">
        <v>15</v>
      </c>
      <c r="U6" s="13" t="s">
        <v>14</v>
      </c>
      <c r="V6" s="13" t="s">
        <v>15</v>
      </c>
      <c r="W6" s="13" t="s">
        <v>14</v>
      </c>
      <c r="X6" s="13" t="s">
        <v>15</v>
      </c>
      <c r="Y6" s="33"/>
    </row>
    <row r="7" s="2" customFormat="1" ht="22" customHeight="1" spans="1:25">
      <c r="A7" s="15" t="s">
        <v>4</v>
      </c>
      <c r="B7" s="15">
        <f t="shared" ref="B7:X7" si="0">B8+B16</f>
        <v>5525</v>
      </c>
      <c r="C7" s="15">
        <f t="shared" si="0"/>
        <v>3450</v>
      </c>
      <c r="D7" s="15">
        <f t="shared" si="0"/>
        <v>-363</v>
      </c>
      <c r="E7" s="15">
        <f t="shared" si="0"/>
        <v>4723</v>
      </c>
      <c r="F7" s="15">
        <f t="shared" si="0"/>
        <v>2520</v>
      </c>
      <c r="G7" s="15">
        <f t="shared" si="0"/>
        <v>1369</v>
      </c>
      <c r="H7" s="15">
        <f t="shared" si="0"/>
        <v>802</v>
      </c>
      <c r="I7" s="15">
        <f t="shared" si="0"/>
        <v>567</v>
      </c>
      <c r="J7" s="15">
        <f t="shared" si="0"/>
        <v>2326</v>
      </c>
      <c r="K7" s="15">
        <f t="shared" si="0"/>
        <v>-190</v>
      </c>
      <c r="L7" s="15">
        <f t="shared" si="0"/>
        <v>2273</v>
      </c>
      <c r="M7" s="15">
        <f t="shared" si="0"/>
        <v>53</v>
      </c>
      <c r="N7" s="15">
        <f t="shared" si="0"/>
        <v>-190</v>
      </c>
      <c r="O7" s="15">
        <f t="shared" si="0"/>
        <v>2840</v>
      </c>
      <c r="P7" s="15">
        <f t="shared" si="0"/>
        <v>1950</v>
      </c>
      <c r="Q7" s="15">
        <f t="shared" si="0"/>
        <v>890</v>
      </c>
      <c r="R7" s="15">
        <f t="shared" si="0"/>
        <v>3199</v>
      </c>
      <c r="S7" s="15">
        <f t="shared" si="0"/>
        <v>610</v>
      </c>
      <c r="T7" s="15">
        <f t="shared" si="0"/>
        <v>-173</v>
      </c>
      <c r="U7" s="15">
        <f t="shared" si="0"/>
        <v>2450</v>
      </c>
      <c r="V7" s="15">
        <f t="shared" si="0"/>
        <v>570</v>
      </c>
      <c r="W7" s="15">
        <f t="shared" si="0"/>
        <v>749</v>
      </c>
      <c r="X7" s="15">
        <f t="shared" si="0"/>
        <v>-133</v>
      </c>
      <c r="Y7" s="34"/>
    </row>
    <row r="8" s="3" customFormat="1" ht="22" customHeight="1" spans="1:25">
      <c r="A8" s="15" t="s">
        <v>17</v>
      </c>
      <c r="B8" s="15">
        <f t="shared" ref="B8:X8" si="1">SUM(B9:B15)</f>
        <v>8</v>
      </c>
      <c r="C8" s="15">
        <f t="shared" si="1"/>
        <v>23</v>
      </c>
      <c r="D8" s="15">
        <f t="shared" si="1"/>
        <v>-2.9</v>
      </c>
      <c r="E8" s="15">
        <f t="shared" si="1"/>
        <v>8</v>
      </c>
      <c r="F8" s="15">
        <f t="shared" si="1"/>
        <v>18</v>
      </c>
      <c r="G8" s="16">
        <f t="shared" si="1"/>
        <v>2.1</v>
      </c>
      <c r="H8" s="16">
        <f t="shared" si="1"/>
        <v>0</v>
      </c>
      <c r="I8" s="16">
        <f t="shared" si="1"/>
        <v>2.1</v>
      </c>
      <c r="J8" s="16">
        <f t="shared" si="1"/>
        <v>8</v>
      </c>
      <c r="K8" s="16">
        <f t="shared" si="1"/>
        <v>-2.9</v>
      </c>
      <c r="L8" s="16">
        <f t="shared" si="1"/>
        <v>8</v>
      </c>
      <c r="M8" s="16">
        <f t="shared" si="1"/>
        <v>0</v>
      </c>
      <c r="N8" s="16">
        <f t="shared" si="1"/>
        <v>-2.9</v>
      </c>
      <c r="O8" s="15">
        <f t="shared" si="1"/>
        <v>23</v>
      </c>
      <c r="P8" s="15">
        <f t="shared" si="1"/>
        <v>18</v>
      </c>
      <c r="Q8" s="15">
        <f t="shared" si="1"/>
        <v>5</v>
      </c>
      <c r="R8" s="15">
        <f t="shared" si="1"/>
        <v>0</v>
      </c>
      <c r="S8" s="15">
        <f t="shared" si="1"/>
        <v>0</v>
      </c>
      <c r="T8" s="15">
        <f t="shared" si="1"/>
        <v>0</v>
      </c>
      <c r="U8" s="15">
        <f t="shared" si="1"/>
        <v>0</v>
      </c>
      <c r="V8" s="15">
        <f t="shared" si="1"/>
        <v>0</v>
      </c>
      <c r="W8" s="15">
        <f t="shared" si="1"/>
        <v>0</v>
      </c>
      <c r="X8" s="15">
        <f t="shared" si="1"/>
        <v>0</v>
      </c>
      <c r="Y8" s="35"/>
    </row>
    <row r="9" s="3" customFormat="1" ht="22" customHeight="1" spans="1:25">
      <c r="A9" s="17" t="s">
        <v>18</v>
      </c>
      <c r="B9" s="17">
        <f t="shared" ref="B8:B39" si="2">J9+R9</f>
        <v>0.1</v>
      </c>
      <c r="C9" s="18">
        <f t="shared" ref="C8:C39" si="3">O9+S9</f>
        <v>1</v>
      </c>
      <c r="D9" s="18">
        <f t="shared" ref="D8:D39" si="4">K9+T9</f>
        <v>-0.1</v>
      </c>
      <c r="E9" s="18">
        <f t="shared" ref="E8:E39" si="5">L9+U9</f>
        <v>0</v>
      </c>
      <c r="F9" s="18">
        <f t="shared" ref="F8:F39" si="6">P9+V9</f>
        <v>1</v>
      </c>
      <c r="G9" s="19">
        <v>0</v>
      </c>
      <c r="H9" s="19">
        <v>0.1</v>
      </c>
      <c r="I9" s="27">
        <v>-0.1</v>
      </c>
      <c r="J9" s="27">
        <f>L9+M9</f>
        <v>0.1</v>
      </c>
      <c r="K9" s="27">
        <v>-0.1</v>
      </c>
      <c r="L9" s="27">
        <v>0</v>
      </c>
      <c r="M9" s="27">
        <v>0.1</v>
      </c>
      <c r="N9" s="27">
        <v>-0.1</v>
      </c>
      <c r="O9" s="27">
        <f t="shared" ref="O8:O39" si="7">P9+Q9</f>
        <v>1</v>
      </c>
      <c r="P9" s="27">
        <v>1</v>
      </c>
      <c r="Q9" s="27">
        <v>0</v>
      </c>
      <c r="R9" s="27"/>
      <c r="S9" s="27"/>
      <c r="T9" s="27"/>
      <c r="U9" s="27"/>
      <c r="V9" s="27"/>
      <c r="W9" s="27"/>
      <c r="X9" s="27"/>
      <c r="Y9" s="36"/>
    </row>
    <row r="10" s="3" customFormat="1" ht="22" customHeight="1" spans="1:25">
      <c r="A10" s="20" t="s">
        <v>19</v>
      </c>
      <c r="B10" s="17">
        <f t="shared" si="2"/>
        <v>2.2</v>
      </c>
      <c r="C10" s="18">
        <f t="shared" si="3"/>
        <v>2</v>
      </c>
      <c r="D10" s="18">
        <f t="shared" si="4"/>
        <v>-0.3</v>
      </c>
      <c r="E10" s="18">
        <f t="shared" si="5"/>
        <v>2</v>
      </c>
      <c r="F10" s="18">
        <f t="shared" si="6"/>
        <v>1</v>
      </c>
      <c r="G10" s="19">
        <v>0.9</v>
      </c>
      <c r="H10" s="19">
        <v>0.2</v>
      </c>
      <c r="I10" s="27">
        <v>0.7</v>
      </c>
      <c r="J10" s="27">
        <f t="shared" ref="J10:J39" si="8">L10+M10</f>
        <v>2.2</v>
      </c>
      <c r="K10" s="27">
        <v>-0.3</v>
      </c>
      <c r="L10" s="27">
        <v>2</v>
      </c>
      <c r="M10" s="27">
        <v>0.2</v>
      </c>
      <c r="N10" s="27">
        <v>-0.3</v>
      </c>
      <c r="O10" s="27">
        <f t="shared" si="7"/>
        <v>2</v>
      </c>
      <c r="P10" s="27">
        <v>1</v>
      </c>
      <c r="Q10" s="27">
        <v>1</v>
      </c>
      <c r="R10" s="27"/>
      <c r="S10" s="27"/>
      <c r="T10" s="27"/>
      <c r="U10" s="27"/>
      <c r="V10" s="27"/>
      <c r="W10" s="27"/>
      <c r="X10" s="27"/>
      <c r="Y10" s="21"/>
    </row>
    <row r="11" s="3" customFormat="1" ht="22" customHeight="1" spans="1:25">
      <c r="A11" s="20" t="s">
        <v>20</v>
      </c>
      <c r="B11" s="17">
        <f t="shared" si="2"/>
        <v>0.3</v>
      </c>
      <c r="C11" s="18">
        <f t="shared" si="3"/>
        <v>2</v>
      </c>
      <c r="D11" s="18">
        <f t="shared" si="4"/>
        <v>-0.2</v>
      </c>
      <c r="E11" s="18">
        <f t="shared" si="5"/>
        <v>1</v>
      </c>
      <c r="F11" s="18">
        <f t="shared" si="6"/>
        <v>1</v>
      </c>
      <c r="G11" s="19">
        <v>0.1</v>
      </c>
      <c r="H11" s="19">
        <v>-0.7</v>
      </c>
      <c r="I11" s="27">
        <v>0.8</v>
      </c>
      <c r="J11" s="27">
        <f t="shared" si="8"/>
        <v>0.3</v>
      </c>
      <c r="K11" s="27">
        <v>-0.2</v>
      </c>
      <c r="L11" s="27">
        <v>1</v>
      </c>
      <c r="M11" s="27">
        <v>-0.7</v>
      </c>
      <c r="N11" s="27">
        <v>-0.2</v>
      </c>
      <c r="O11" s="27">
        <f t="shared" si="7"/>
        <v>2</v>
      </c>
      <c r="P11" s="27">
        <v>1</v>
      </c>
      <c r="Q11" s="27">
        <v>1</v>
      </c>
      <c r="R11" s="27"/>
      <c r="S11" s="27"/>
      <c r="T11" s="27"/>
      <c r="U11" s="27"/>
      <c r="V11" s="27"/>
      <c r="W11" s="27"/>
      <c r="X11" s="27"/>
      <c r="Y11" s="36"/>
    </row>
    <row r="12" s="3" customFormat="1" ht="22" customHeight="1" spans="1:25">
      <c r="A12" s="20" t="s">
        <v>21</v>
      </c>
      <c r="B12" s="17">
        <f t="shared" si="2"/>
        <v>1.3</v>
      </c>
      <c r="C12" s="18">
        <f t="shared" si="3"/>
        <v>3</v>
      </c>
      <c r="D12" s="18">
        <f t="shared" si="4"/>
        <v>-1.1</v>
      </c>
      <c r="E12" s="18">
        <f t="shared" si="5"/>
        <v>2</v>
      </c>
      <c r="F12" s="18">
        <f t="shared" si="6"/>
        <v>3</v>
      </c>
      <c r="G12" s="19">
        <v>-1.8</v>
      </c>
      <c r="H12" s="19">
        <v>-0.7</v>
      </c>
      <c r="I12" s="27">
        <v>-1.1</v>
      </c>
      <c r="J12" s="27">
        <f t="shared" si="8"/>
        <v>1.3</v>
      </c>
      <c r="K12" s="27">
        <v>-1.1</v>
      </c>
      <c r="L12" s="27">
        <v>2</v>
      </c>
      <c r="M12" s="27">
        <v>-0.7</v>
      </c>
      <c r="N12" s="27">
        <v>-1.1</v>
      </c>
      <c r="O12" s="27">
        <f t="shared" si="7"/>
        <v>3</v>
      </c>
      <c r="P12" s="27">
        <v>3</v>
      </c>
      <c r="Q12" s="27">
        <v>0</v>
      </c>
      <c r="R12" s="27"/>
      <c r="S12" s="27"/>
      <c r="T12" s="27"/>
      <c r="U12" s="27"/>
      <c r="V12" s="27"/>
      <c r="W12" s="27"/>
      <c r="X12" s="27"/>
      <c r="Y12" s="35"/>
    </row>
    <row r="13" s="3" customFormat="1" ht="22" customHeight="1" spans="1:25">
      <c r="A13" s="21" t="s">
        <v>22</v>
      </c>
      <c r="B13" s="17">
        <f t="shared" si="2"/>
        <v>4.1</v>
      </c>
      <c r="C13" s="18">
        <f t="shared" si="3"/>
        <v>1</v>
      </c>
      <c r="D13" s="18">
        <f t="shared" si="4"/>
        <v>-1.2</v>
      </c>
      <c r="E13" s="18">
        <f t="shared" si="5"/>
        <v>3</v>
      </c>
      <c r="F13" s="18">
        <f t="shared" si="6"/>
        <v>1</v>
      </c>
      <c r="G13" s="19">
        <v>-0.100000000000001</v>
      </c>
      <c r="H13" s="19">
        <v>1.1</v>
      </c>
      <c r="I13" s="27">
        <v>-1.2</v>
      </c>
      <c r="J13" s="27">
        <f t="shared" si="8"/>
        <v>4.1</v>
      </c>
      <c r="K13" s="27">
        <v>-1.2</v>
      </c>
      <c r="L13" s="27">
        <v>3</v>
      </c>
      <c r="M13" s="27">
        <v>1.1</v>
      </c>
      <c r="N13" s="27">
        <v>-1.2</v>
      </c>
      <c r="O13" s="27">
        <f t="shared" si="7"/>
        <v>1</v>
      </c>
      <c r="P13" s="27">
        <v>1</v>
      </c>
      <c r="Q13" s="27">
        <v>0</v>
      </c>
      <c r="R13" s="27"/>
      <c r="S13" s="27"/>
      <c r="T13" s="27"/>
      <c r="U13" s="27"/>
      <c r="V13" s="27"/>
      <c r="W13" s="27"/>
      <c r="X13" s="27"/>
      <c r="Y13" s="35"/>
    </row>
    <row r="14" s="3" customFormat="1" ht="32" customHeight="1" spans="1:25">
      <c r="A14" s="21" t="s">
        <v>23</v>
      </c>
      <c r="B14" s="17">
        <f t="shared" si="2"/>
        <v>0</v>
      </c>
      <c r="C14" s="18">
        <f t="shared" si="3"/>
        <v>7</v>
      </c>
      <c r="D14" s="18">
        <f t="shared" si="4"/>
        <v>0</v>
      </c>
      <c r="E14" s="18">
        <f t="shared" si="5"/>
        <v>0</v>
      </c>
      <c r="F14" s="18">
        <f t="shared" si="6"/>
        <v>6</v>
      </c>
      <c r="G14" s="19">
        <v>1</v>
      </c>
      <c r="H14" s="19">
        <v>0</v>
      </c>
      <c r="I14" s="27">
        <v>1</v>
      </c>
      <c r="J14" s="27">
        <f t="shared" si="8"/>
        <v>0</v>
      </c>
      <c r="K14" s="27">
        <v>0</v>
      </c>
      <c r="L14" s="27">
        <v>0</v>
      </c>
      <c r="M14" s="27">
        <v>0</v>
      </c>
      <c r="N14" s="27">
        <v>0</v>
      </c>
      <c r="O14" s="27">
        <f t="shared" si="7"/>
        <v>7</v>
      </c>
      <c r="P14" s="27">
        <v>6</v>
      </c>
      <c r="Q14" s="27">
        <v>1</v>
      </c>
      <c r="R14" s="27"/>
      <c r="S14" s="27"/>
      <c r="T14" s="27"/>
      <c r="U14" s="27"/>
      <c r="V14" s="27"/>
      <c r="W14" s="27"/>
      <c r="X14" s="27"/>
      <c r="Y14" s="37" t="s">
        <v>24</v>
      </c>
    </row>
    <row r="15" s="3" customFormat="1" ht="34" customHeight="1" spans="1:25">
      <c r="A15" s="21" t="s">
        <v>25</v>
      </c>
      <c r="B15" s="17">
        <f t="shared" si="2"/>
        <v>0</v>
      </c>
      <c r="C15" s="18">
        <f t="shared" si="3"/>
        <v>7</v>
      </c>
      <c r="D15" s="18">
        <f t="shared" si="4"/>
        <v>0</v>
      </c>
      <c r="E15" s="18">
        <f t="shared" si="5"/>
        <v>0</v>
      </c>
      <c r="F15" s="18">
        <f t="shared" si="6"/>
        <v>5</v>
      </c>
      <c r="G15" s="19">
        <v>2</v>
      </c>
      <c r="H15" s="19">
        <v>0</v>
      </c>
      <c r="I15" s="27">
        <v>2</v>
      </c>
      <c r="J15" s="27">
        <f t="shared" si="8"/>
        <v>0</v>
      </c>
      <c r="K15" s="27">
        <v>0</v>
      </c>
      <c r="L15" s="27">
        <v>0</v>
      </c>
      <c r="M15" s="27">
        <v>0</v>
      </c>
      <c r="N15" s="27">
        <v>0</v>
      </c>
      <c r="O15" s="27">
        <f t="shared" si="7"/>
        <v>7</v>
      </c>
      <c r="P15" s="27">
        <v>5</v>
      </c>
      <c r="Q15" s="27">
        <v>2</v>
      </c>
      <c r="R15" s="27"/>
      <c r="S15" s="27"/>
      <c r="T15" s="27"/>
      <c r="U15" s="27"/>
      <c r="V15" s="27"/>
      <c r="W15" s="27"/>
      <c r="X15" s="27"/>
      <c r="Y15" s="37" t="s">
        <v>24</v>
      </c>
    </row>
    <row r="16" s="3" customFormat="1" ht="22" customHeight="1" spans="1:25">
      <c r="A16" s="22" t="s">
        <v>26</v>
      </c>
      <c r="B16" s="15">
        <f t="shared" ref="B16:X16" si="9">SUM(B17:B39)</f>
        <v>5517</v>
      </c>
      <c r="C16" s="15">
        <f t="shared" si="9"/>
        <v>3427</v>
      </c>
      <c r="D16" s="15">
        <f t="shared" si="9"/>
        <v>-360.1</v>
      </c>
      <c r="E16" s="15">
        <f t="shared" si="9"/>
        <v>4715</v>
      </c>
      <c r="F16" s="15">
        <f t="shared" si="9"/>
        <v>2502</v>
      </c>
      <c r="G16" s="16">
        <f t="shared" si="9"/>
        <v>1366.9</v>
      </c>
      <c r="H16" s="16">
        <f t="shared" si="9"/>
        <v>802</v>
      </c>
      <c r="I16" s="16">
        <f t="shared" si="9"/>
        <v>564.9</v>
      </c>
      <c r="J16" s="16">
        <f t="shared" si="9"/>
        <v>2318</v>
      </c>
      <c r="K16" s="16">
        <f t="shared" si="9"/>
        <v>-187.1</v>
      </c>
      <c r="L16" s="16">
        <f t="shared" si="9"/>
        <v>2265</v>
      </c>
      <c r="M16" s="16">
        <f t="shared" si="9"/>
        <v>53</v>
      </c>
      <c r="N16" s="16">
        <f t="shared" si="9"/>
        <v>-187.1</v>
      </c>
      <c r="O16" s="15">
        <f t="shared" si="9"/>
        <v>2817</v>
      </c>
      <c r="P16" s="15">
        <f t="shared" si="9"/>
        <v>1932</v>
      </c>
      <c r="Q16" s="15">
        <f t="shared" si="9"/>
        <v>885</v>
      </c>
      <c r="R16" s="15">
        <f t="shared" si="9"/>
        <v>3199</v>
      </c>
      <c r="S16" s="15">
        <f t="shared" si="9"/>
        <v>610</v>
      </c>
      <c r="T16" s="15">
        <f t="shared" si="9"/>
        <v>-173</v>
      </c>
      <c r="U16" s="15">
        <f t="shared" si="9"/>
        <v>2450</v>
      </c>
      <c r="V16" s="15">
        <f t="shared" si="9"/>
        <v>570</v>
      </c>
      <c r="W16" s="15">
        <f t="shared" si="9"/>
        <v>749</v>
      </c>
      <c r="X16" s="15">
        <f t="shared" si="9"/>
        <v>-133</v>
      </c>
      <c r="Y16" s="35"/>
    </row>
    <row r="17" s="4" customFormat="1" ht="22" customHeight="1" spans="1:25">
      <c r="A17" s="23" t="s">
        <v>27</v>
      </c>
      <c r="B17" s="17">
        <f t="shared" si="2"/>
        <v>32.1</v>
      </c>
      <c r="C17" s="18">
        <f t="shared" si="3"/>
        <v>139</v>
      </c>
      <c r="D17" s="18">
        <f t="shared" si="4"/>
        <v>-6.9</v>
      </c>
      <c r="E17" s="18">
        <f t="shared" si="5"/>
        <v>34</v>
      </c>
      <c r="F17" s="18">
        <f t="shared" si="6"/>
        <v>89</v>
      </c>
      <c r="G17" s="19">
        <v>41.2</v>
      </c>
      <c r="H17" s="19">
        <v>-1.9</v>
      </c>
      <c r="I17" s="27">
        <v>43.1</v>
      </c>
      <c r="J17" s="27">
        <f t="shared" si="8"/>
        <v>32.1</v>
      </c>
      <c r="K17" s="27">
        <v>-6.9</v>
      </c>
      <c r="L17" s="27">
        <v>34</v>
      </c>
      <c r="M17" s="27">
        <v>-1.9</v>
      </c>
      <c r="N17" s="27">
        <v>-6.9</v>
      </c>
      <c r="O17" s="27">
        <f t="shared" si="7"/>
        <v>139</v>
      </c>
      <c r="P17" s="27">
        <v>89</v>
      </c>
      <c r="Q17" s="27">
        <v>50</v>
      </c>
      <c r="R17" s="27"/>
      <c r="S17" s="27"/>
      <c r="T17" s="27"/>
      <c r="U17" s="27"/>
      <c r="V17" s="27"/>
      <c r="W17" s="30"/>
      <c r="X17" s="30"/>
      <c r="Y17" s="38"/>
    </row>
    <row r="18" s="4" customFormat="1" ht="22" customHeight="1" spans="1:25">
      <c r="A18" s="23" t="s">
        <v>28</v>
      </c>
      <c r="B18" s="17">
        <f t="shared" si="2"/>
        <v>159.3</v>
      </c>
      <c r="C18" s="18">
        <f t="shared" si="3"/>
        <v>47</v>
      </c>
      <c r="D18" s="18">
        <f t="shared" si="4"/>
        <v>7.90000000000001</v>
      </c>
      <c r="E18" s="18">
        <f t="shared" si="5"/>
        <v>132</v>
      </c>
      <c r="F18" s="18">
        <f t="shared" si="6"/>
        <v>34</v>
      </c>
      <c r="G18" s="19">
        <v>48.2</v>
      </c>
      <c r="H18" s="19">
        <v>27.3</v>
      </c>
      <c r="I18" s="27">
        <v>20.9</v>
      </c>
      <c r="J18" s="27">
        <f t="shared" si="8"/>
        <v>159.3</v>
      </c>
      <c r="K18" s="27">
        <v>7.90000000000001</v>
      </c>
      <c r="L18" s="27">
        <v>132</v>
      </c>
      <c r="M18" s="27">
        <v>27.3</v>
      </c>
      <c r="N18" s="27">
        <v>7.9</v>
      </c>
      <c r="O18" s="27">
        <f t="shared" si="7"/>
        <v>47</v>
      </c>
      <c r="P18" s="27">
        <v>34</v>
      </c>
      <c r="Q18" s="27">
        <v>13</v>
      </c>
      <c r="R18" s="27"/>
      <c r="S18" s="27"/>
      <c r="T18" s="27"/>
      <c r="U18" s="27"/>
      <c r="V18" s="27"/>
      <c r="W18" s="30"/>
      <c r="X18" s="30"/>
      <c r="Y18" s="38"/>
    </row>
    <row r="19" s="4" customFormat="1" ht="22" customHeight="1" spans="1:25">
      <c r="A19" s="23" t="s">
        <v>29</v>
      </c>
      <c r="B19" s="17">
        <f t="shared" si="2"/>
        <v>31</v>
      </c>
      <c r="C19" s="18">
        <f t="shared" si="3"/>
        <v>203</v>
      </c>
      <c r="D19" s="18">
        <f t="shared" si="4"/>
        <v>-1.2</v>
      </c>
      <c r="E19" s="18">
        <f t="shared" si="5"/>
        <v>30</v>
      </c>
      <c r="F19" s="18">
        <f t="shared" si="6"/>
        <v>132</v>
      </c>
      <c r="G19" s="19">
        <v>70.8</v>
      </c>
      <c r="H19" s="19">
        <v>1</v>
      </c>
      <c r="I19" s="27">
        <v>69.8</v>
      </c>
      <c r="J19" s="27">
        <f t="shared" si="8"/>
        <v>31</v>
      </c>
      <c r="K19" s="27">
        <v>-1.2</v>
      </c>
      <c r="L19" s="27">
        <v>30</v>
      </c>
      <c r="M19" s="27">
        <v>1</v>
      </c>
      <c r="N19" s="27">
        <v>-1.2</v>
      </c>
      <c r="O19" s="27">
        <f t="shared" si="7"/>
        <v>203</v>
      </c>
      <c r="P19" s="27">
        <v>132</v>
      </c>
      <c r="Q19" s="27">
        <v>71</v>
      </c>
      <c r="R19" s="27"/>
      <c r="S19" s="27"/>
      <c r="T19" s="27"/>
      <c r="U19" s="27"/>
      <c r="V19" s="27"/>
      <c r="W19" s="30"/>
      <c r="X19" s="30"/>
      <c r="Y19" s="38"/>
    </row>
    <row r="20" s="4" customFormat="1" ht="22" customHeight="1" spans="1:25">
      <c r="A20" s="23" t="s">
        <v>30</v>
      </c>
      <c r="B20" s="17">
        <f t="shared" si="2"/>
        <v>27</v>
      </c>
      <c r="C20" s="18">
        <f t="shared" si="3"/>
        <v>153</v>
      </c>
      <c r="D20" s="18">
        <f t="shared" si="4"/>
        <v>1.8</v>
      </c>
      <c r="E20" s="18">
        <f t="shared" si="5"/>
        <v>21</v>
      </c>
      <c r="F20" s="18">
        <f t="shared" si="6"/>
        <v>103</v>
      </c>
      <c r="G20" s="19">
        <v>57.8</v>
      </c>
      <c r="H20" s="19">
        <v>6</v>
      </c>
      <c r="I20" s="27">
        <v>51.8</v>
      </c>
      <c r="J20" s="27">
        <f t="shared" si="8"/>
        <v>27</v>
      </c>
      <c r="K20" s="27">
        <v>1.8</v>
      </c>
      <c r="L20" s="27">
        <v>21</v>
      </c>
      <c r="M20" s="27">
        <v>6</v>
      </c>
      <c r="N20" s="27">
        <v>1.8</v>
      </c>
      <c r="O20" s="27">
        <f t="shared" si="7"/>
        <v>153</v>
      </c>
      <c r="P20" s="27">
        <v>103</v>
      </c>
      <c r="Q20" s="27">
        <v>50</v>
      </c>
      <c r="R20" s="27"/>
      <c r="S20" s="27"/>
      <c r="T20" s="27"/>
      <c r="U20" s="27"/>
      <c r="V20" s="27"/>
      <c r="W20" s="30"/>
      <c r="X20" s="30"/>
      <c r="Y20" s="38"/>
    </row>
    <row r="21" s="4" customFormat="1" ht="22" customHeight="1" spans="1:25">
      <c r="A21" s="23" t="s">
        <v>31</v>
      </c>
      <c r="B21" s="17">
        <f t="shared" si="2"/>
        <v>33.6</v>
      </c>
      <c r="C21" s="18">
        <f t="shared" si="3"/>
        <v>175</v>
      </c>
      <c r="D21" s="18">
        <f t="shared" si="4"/>
        <v>-8.4</v>
      </c>
      <c r="E21" s="18">
        <f t="shared" si="5"/>
        <v>27</v>
      </c>
      <c r="F21" s="18">
        <f t="shared" si="6"/>
        <v>116</v>
      </c>
      <c r="G21" s="19">
        <v>57.2</v>
      </c>
      <c r="H21" s="19">
        <v>6.6</v>
      </c>
      <c r="I21" s="27">
        <v>50.6</v>
      </c>
      <c r="J21" s="27">
        <f t="shared" si="8"/>
        <v>33.6</v>
      </c>
      <c r="K21" s="27">
        <v>-8.4</v>
      </c>
      <c r="L21" s="27">
        <v>27</v>
      </c>
      <c r="M21" s="27">
        <v>6.6</v>
      </c>
      <c r="N21" s="27">
        <v>-8.4</v>
      </c>
      <c r="O21" s="27">
        <f t="shared" si="7"/>
        <v>175</v>
      </c>
      <c r="P21" s="27">
        <v>116</v>
      </c>
      <c r="Q21" s="27">
        <v>59</v>
      </c>
      <c r="R21" s="27"/>
      <c r="S21" s="27"/>
      <c r="T21" s="27"/>
      <c r="U21" s="27"/>
      <c r="V21" s="27"/>
      <c r="W21" s="30"/>
      <c r="X21" s="30"/>
      <c r="Y21" s="38"/>
    </row>
    <row r="22" s="3" customFormat="1" ht="22" customHeight="1" spans="1:25">
      <c r="A22" s="23" t="s">
        <v>32</v>
      </c>
      <c r="B22" s="17">
        <f t="shared" si="2"/>
        <v>52.5</v>
      </c>
      <c r="C22" s="18">
        <f t="shared" si="3"/>
        <v>172</v>
      </c>
      <c r="D22" s="18">
        <f t="shared" si="4"/>
        <v>-26.8</v>
      </c>
      <c r="E22" s="18">
        <f t="shared" si="5"/>
        <v>50</v>
      </c>
      <c r="F22" s="18">
        <f t="shared" si="6"/>
        <v>118</v>
      </c>
      <c r="G22" s="19">
        <v>29.7</v>
      </c>
      <c r="H22" s="19">
        <v>2.5</v>
      </c>
      <c r="I22" s="27">
        <v>27.2</v>
      </c>
      <c r="J22" s="27">
        <f t="shared" si="8"/>
        <v>52.5</v>
      </c>
      <c r="K22" s="27">
        <v>-26.8</v>
      </c>
      <c r="L22" s="27">
        <v>50</v>
      </c>
      <c r="M22" s="27">
        <v>2.5</v>
      </c>
      <c r="N22" s="27">
        <v>-26.8</v>
      </c>
      <c r="O22" s="27">
        <f t="shared" si="7"/>
        <v>172</v>
      </c>
      <c r="P22" s="27">
        <v>118</v>
      </c>
      <c r="Q22" s="27">
        <v>54</v>
      </c>
      <c r="R22" s="27"/>
      <c r="S22" s="27"/>
      <c r="T22" s="27"/>
      <c r="U22" s="27"/>
      <c r="V22" s="27"/>
      <c r="W22" s="30"/>
      <c r="X22" s="30"/>
      <c r="Y22" s="35"/>
    </row>
    <row r="23" s="4" customFormat="1" ht="22" customHeight="1" spans="1:25">
      <c r="A23" s="23" t="s">
        <v>33</v>
      </c>
      <c r="B23" s="17">
        <f t="shared" si="2"/>
        <v>26.3</v>
      </c>
      <c r="C23" s="18">
        <f t="shared" si="3"/>
        <v>146</v>
      </c>
      <c r="D23" s="18">
        <f t="shared" si="4"/>
        <v>-0.800000000000001</v>
      </c>
      <c r="E23" s="18">
        <f t="shared" si="5"/>
        <v>24</v>
      </c>
      <c r="F23" s="18">
        <f t="shared" si="6"/>
        <v>103</v>
      </c>
      <c r="G23" s="19">
        <v>44.5</v>
      </c>
      <c r="H23" s="19">
        <v>2.3</v>
      </c>
      <c r="I23" s="27">
        <v>42.2</v>
      </c>
      <c r="J23" s="27">
        <f t="shared" si="8"/>
        <v>26.3</v>
      </c>
      <c r="K23" s="27">
        <v>-0.800000000000001</v>
      </c>
      <c r="L23" s="27">
        <v>24</v>
      </c>
      <c r="M23" s="27">
        <v>2.3</v>
      </c>
      <c r="N23" s="27">
        <v>-0.8</v>
      </c>
      <c r="O23" s="27">
        <f t="shared" si="7"/>
        <v>146</v>
      </c>
      <c r="P23" s="27">
        <v>103</v>
      </c>
      <c r="Q23" s="27">
        <v>43</v>
      </c>
      <c r="R23" s="27"/>
      <c r="S23" s="27"/>
      <c r="T23" s="27"/>
      <c r="U23" s="27"/>
      <c r="V23" s="27"/>
      <c r="W23" s="30"/>
      <c r="X23" s="30"/>
      <c r="Y23" s="38"/>
    </row>
    <row r="24" s="4" customFormat="1" ht="22" customHeight="1" spans="1:25">
      <c r="A24" s="23" t="s">
        <v>34</v>
      </c>
      <c r="B24" s="17">
        <f t="shared" si="2"/>
        <v>52.6</v>
      </c>
      <c r="C24" s="18">
        <f t="shared" si="3"/>
        <v>165</v>
      </c>
      <c r="D24" s="18">
        <f t="shared" si="4"/>
        <v>4.5</v>
      </c>
      <c r="E24" s="18">
        <f t="shared" si="5"/>
        <v>47</v>
      </c>
      <c r="F24" s="18">
        <f t="shared" si="6"/>
        <v>111</v>
      </c>
      <c r="G24" s="19">
        <v>64.1</v>
      </c>
      <c r="H24" s="19">
        <v>5.6</v>
      </c>
      <c r="I24" s="27">
        <v>58.5</v>
      </c>
      <c r="J24" s="27">
        <f t="shared" si="8"/>
        <v>52.6</v>
      </c>
      <c r="K24" s="27">
        <v>4.5</v>
      </c>
      <c r="L24" s="27">
        <v>47</v>
      </c>
      <c r="M24" s="27">
        <v>5.6</v>
      </c>
      <c r="N24" s="27">
        <v>4.5</v>
      </c>
      <c r="O24" s="27">
        <f t="shared" si="7"/>
        <v>165</v>
      </c>
      <c r="P24" s="27">
        <v>111</v>
      </c>
      <c r="Q24" s="27">
        <v>54</v>
      </c>
      <c r="R24" s="27"/>
      <c r="S24" s="27"/>
      <c r="T24" s="27"/>
      <c r="U24" s="27"/>
      <c r="V24" s="27"/>
      <c r="W24" s="30"/>
      <c r="X24" s="30"/>
      <c r="Y24" s="38"/>
    </row>
    <row r="25" s="4" customFormat="1" ht="22" customHeight="1" spans="1:25">
      <c r="A25" s="23" t="s">
        <v>35</v>
      </c>
      <c r="B25" s="17">
        <f t="shared" si="2"/>
        <v>85.5</v>
      </c>
      <c r="C25" s="18">
        <f t="shared" si="3"/>
        <v>178</v>
      </c>
      <c r="D25" s="18">
        <f t="shared" si="4"/>
        <v>-18.1</v>
      </c>
      <c r="E25" s="18">
        <f t="shared" si="5"/>
        <v>76</v>
      </c>
      <c r="F25" s="18">
        <f t="shared" si="6"/>
        <v>121</v>
      </c>
      <c r="G25" s="19">
        <v>48.4</v>
      </c>
      <c r="H25" s="19">
        <v>9.5</v>
      </c>
      <c r="I25" s="27">
        <v>38.9</v>
      </c>
      <c r="J25" s="27">
        <f t="shared" si="8"/>
        <v>85.5</v>
      </c>
      <c r="K25" s="27">
        <v>-18.1</v>
      </c>
      <c r="L25" s="27">
        <v>76</v>
      </c>
      <c r="M25" s="27">
        <v>9.5</v>
      </c>
      <c r="N25" s="27">
        <v>-18.1</v>
      </c>
      <c r="O25" s="27">
        <f t="shared" si="7"/>
        <v>178</v>
      </c>
      <c r="P25" s="27">
        <v>121</v>
      </c>
      <c r="Q25" s="27">
        <v>57</v>
      </c>
      <c r="R25" s="27"/>
      <c r="S25" s="27"/>
      <c r="T25" s="27"/>
      <c r="U25" s="27"/>
      <c r="V25" s="27"/>
      <c r="W25" s="30"/>
      <c r="X25" s="30"/>
      <c r="Y25" s="38"/>
    </row>
    <row r="26" s="4" customFormat="1" ht="22" customHeight="1" spans="1:25">
      <c r="A26" s="23" t="s">
        <v>36</v>
      </c>
      <c r="B26" s="17">
        <f t="shared" si="2"/>
        <v>107.4</v>
      </c>
      <c r="C26" s="18">
        <f t="shared" si="3"/>
        <v>69</v>
      </c>
      <c r="D26" s="18">
        <f t="shared" si="4"/>
        <v>-28</v>
      </c>
      <c r="E26" s="18">
        <f t="shared" si="5"/>
        <v>104</v>
      </c>
      <c r="F26" s="18">
        <f t="shared" si="6"/>
        <v>47</v>
      </c>
      <c r="G26" s="19">
        <v>-2.6</v>
      </c>
      <c r="H26" s="19">
        <v>3.4</v>
      </c>
      <c r="I26" s="27">
        <v>-6</v>
      </c>
      <c r="J26" s="27">
        <f t="shared" si="8"/>
        <v>107.4</v>
      </c>
      <c r="K26" s="27">
        <v>-28</v>
      </c>
      <c r="L26" s="27">
        <v>104</v>
      </c>
      <c r="M26" s="27">
        <v>3.4</v>
      </c>
      <c r="N26" s="27">
        <v>-28</v>
      </c>
      <c r="O26" s="27">
        <f t="shared" si="7"/>
        <v>69</v>
      </c>
      <c r="P26" s="27">
        <v>47</v>
      </c>
      <c r="Q26" s="27">
        <v>22</v>
      </c>
      <c r="R26" s="27"/>
      <c r="S26" s="27"/>
      <c r="T26" s="27"/>
      <c r="U26" s="27"/>
      <c r="V26" s="27"/>
      <c r="W26" s="30"/>
      <c r="X26" s="30"/>
      <c r="Y26" s="38"/>
    </row>
    <row r="27" s="4" customFormat="1" ht="22" customHeight="1" spans="1:25">
      <c r="A27" s="24" t="s">
        <v>37</v>
      </c>
      <c r="B27" s="17">
        <f t="shared" si="2"/>
        <v>94.3</v>
      </c>
      <c r="C27" s="18">
        <f t="shared" si="3"/>
        <v>210</v>
      </c>
      <c r="D27" s="18">
        <f t="shared" si="4"/>
        <v>-4.09999999999999</v>
      </c>
      <c r="E27" s="18">
        <f t="shared" si="5"/>
        <v>80</v>
      </c>
      <c r="F27" s="18">
        <f t="shared" si="6"/>
        <v>146</v>
      </c>
      <c r="G27" s="19">
        <v>74.2</v>
      </c>
      <c r="H27" s="19">
        <v>14.3</v>
      </c>
      <c r="I27" s="27">
        <v>59.9</v>
      </c>
      <c r="J27" s="27">
        <f t="shared" si="8"/>
        <v>94.3</v>
      </c>
      <c r="K27" s="27">
        <v>-4.09999999999999</v>
      </c>
      <c r="L27" s="27">
        <v>80</v>
      </c>
      <c r="M27" s="27">
        <v>14.3</v>
      </c>
      <c r="N27" s="27">
        <v>-4.1</v>
      </c>
      <c r="O27" s="27">
        <f t="shared" si="7"/>
        <v>210</v>
      </c>
      <c r="P27" s="27">
        <v>146</v>
      </c>
      <c r="Q27" s="27">
        <v>64</v>
      </c>
      <c r="R27" s="27"/>
      <c r="S27" s="27"/>
      <c r="T27" s="27"/>
      <c r="U27" s="27"/>
      <c r="V27" s="27"/>
      <c r="W27" s="30"/>
      <c r="X27" s="30"/>
      <c r="Y27" s="38"/>
    </row>
    <row r="28" s="4" customFormat="1" ht="22" customHeight="1" spans="1:25">
      <c r="A28" s="24" t="s">
        <v>38</v>
      </c>
      <c r="B28" s="17">
        <f t="shared" si="2"/>
        <v>29.8</v>
      </c>
      <c r="C28" s="18">
        <f t="shared" si="3"/>
        <v>146</v>
      </c>
      <c r="D28" s="18">
        <f t="shared" si="4"/>
        <v>0.5</v>
      </c>
      <c r="E28" s="18">
        <f t="shared" si="5"/>
        <v>23</v>
      </c>
      <c r="F28" s="18">
        <f t="shared" si="6"/>
        <v>98</v>
      </c>
      <c r="G28" s="19">
        <v>55.3</v>
      </c>
      <c r="H28" s="19">
        <v>6.8</v>
      </c>
      <c r="I28" s="27">
        <v>48.5</v>
      </c>
      <c r="J28" s="27">
        <f t="shared" si="8"/>
        <v>29.8</v>
      </c>
      <c r="K28" s="27">
        <v>0.5</v>
      </c>
      <c r="L28" s="27">
        <v>23</v>
      </c>
      <c r="M28" s="27">
        <v>6.8</v>
      </c>
      <c r="N28" s="27">
        <v>0.5</v>
      </c>
      <c r="O28" s="27">
        <f t="shared" si="7"/>
        <v>146</v>
      </c>
      <c r="P28" s="27">
        <v>98</v>
      </c>
      <c r="Q28" s="27">
        <v>48</v>
      </c>
      <c r="R28" s="27"/>
      <c r="S28" s="27"/>
      <c r="T28" s="27"/>
      <c r="U28" s="27"/>
      <c r="V28" s="27"/>
      <c r="W28" s="30"/>
      <c r="X28" s="30"/>
      <c r="Y28" s="38"/>
    </row>
    <row r="29" s="4" customFormat="1" ht="22" customHeight="1" spans="1:25">
      <c r="A29" s="23" t="s">
        <v>39</v>
      </c>
      <c r="B29" s="17">
        <f t="shared" si="2"/>
        <v>52.1</v>
      </c>
      <c r="C29" s="18">
        <f t="shared" si="3"/>
        <v>202</v>
      </c>
      <c r="D29" s="18">
        <f t="shared" si="4"/>
        <v>-2.5</v>
      </c>
      <c r="E29" s="18">
        <f t="shared" si="5"/>
        <v>42</v>
      </c>
      <c r="F29" s="18">
        <f t="shared" si="6"/>
        <v>136</v>
      </c>
      <c r="G29" s="19">
        <v>73.6</v>
      </c>
      <c r="H29" s="19">
        <v>10.1</v>
      </c>
      <c r="I29" s="27">
        <v>63.5</v>
      </c>
      <c r="J29" s="27">
        <f t="shared" si="8"/>
        <v>52.1</v>
      </c>
      <c r="K29" s="27">
        <v>-2.5</v>
      </c>
      <c r="L29" s="27">
        <v>42</v>
      </c>
      <c r="M29" s="27">
        <v>10.1</v>
      </c>
      <c r="N29" s="27">
        <v>-2.5</v>
      </c>
      <c r="O29" s="27">
        <f t="shared" si="7"/>
        <v>202</v>
      </c>
      <c r="P29" s="27">
        <v>136</v>
      </c>
      <c r="Q29" s="27">
        <v>66</v>
      </c>
      <c r="R29" s="27"/>
      <c r="S29" s="27"/>
      <c r="T29" s="27"/>
      <c r="U29" s="27"/>
      <c r="V29" s="27"/>
      <c r="W29" s="30"/>
      <c r="X29" s="30"/>
      <c r="Y29" s="38"/>
    </row>
    <row r="30" s="4" customFormat="1" ht="22" customHeight="1" spans="1:25">
      <c r="A30" s="23" t="s">
        <v>40</v>
      </c>
      <c r="B30" s="17">
        <f t="shared" si="2"/>
        <v>29.3</v>
      </c>
      <c r="C30" s="18">
        <f t="shared" si="3"/>
        <v>155</v>
      </c>
      <c r="D30" s="18">
        <f t="shared" si="4"/>
        <v>-5.2</v>
      </c>
      <c r="E30" s="18">
        <f t="shared" si="5"/>
        <v>23</v>
      </c>
      <c r="F30" s="18">
        <f t="shared" si="6"/>
        <v>107</v>
      </c>
      <c r="G30" s="19">
        <v>49.1</v>
      </c>
      <c r="H30" s="19">
        <v>6.3</v>
      </c>
      <c r="I30" s="27">
        <v>42.8</v>
      </c>
      <c r="J30" s="27">
        <f t="shared" si="8"/>
        <v>29.3</v>
      </c>
      <c r="K30" s="27">
        <v>-5.2</v>
      </c>
      <c r="L30" s="27">
        <v>23</v>
      </c>
      <c r="M30" s="27">
        <v>6.3</v>
      </c>
      <c r="N30" s="27">
        <v>-5.2</v>
      </c>
      <c r="O30" s="27">
        <f t="shared" si="7"/>
        <v>155</v>
      </c>
      <c r="P30" s="27">
        <v>107</v>
      </c>
      <c r="Q30" s="27">
        <v>48</v>
      </c>
      <c r="R30" s="27"/>
      <c r="S30" s="27"/>
      <c r="T30" s="27"/>
      <c r="U30" s="27"/>
      <c r="V30" s="27"/>
      <c r="W30" s="30"/>
      <c r="X30" s="30"/>
      <c r="Y30" s="38"/>
    </row>
    <row r="31" s="4" customFormat="1" ht="22" customHeight="1" spans="1:25">
      <c r="A31" s="23" t="s">
        <v>41</v>
      </c>
      <c r="B31" s="17">
        <f t="shared" si="2"/>
        <v>384.9</v>
      </c>
      <c r="C31" s="18">
        <f t="shared" si="3"/>
        <v>50</v>
      </c>
      <c r="D31" s="18">
        <f t="shared" si="4"/>
        <v>-4.9</v>
      </c>
      <c r="E31" s="18">
        <f t="shared" si="5"/>
        <v>378</v>
      </c>
      <c r="F31" s="18">
        <f t="shared" si="6"/>
        <v>69</v>
      </c>
      <c r="G31" s="19">
        <v>-17</v>
      </c>
      <c r="H31" s="19">
        <v>6.9</v>
      </c>
      <c r="I31" s="27">
        <v>-23.9</v>
      </c>
      <c r="J31" s="27">
        <f t="shared" si="8"/>
        <v>384.9</v>
      </c>
      <c r="K31" s="27">
        <v>-4.9</v>
      </c>
      <c r="L31" s="27">
        <v>378</v>
      </c>
      <c r="M31" s="27">
        <v>6.9</v>
      </c>
      <c r="N31" s="27">
        <v>-4.9</v>
      </c>
      <c r="O31" s="27">
        <f t="shared" si="7"/>
        <v>50</v>
      </c>
      <c r="P31" s="27">
        <v>69</v>
      </c>
      <c r="Q31" s="27">
        <v>-19</v>
      </c>
      <c r="R31" s="27"/>
      <c r="S31" s="27"/>
      <c r="T31" s="27"/>
      <c r="U31" s="27"/>
      <c r="V31" s="27"/>
      <c r="W31" s="30"/>
      <c r="X31" s="30"/>
      <c r="Y31" s="38"/>
    </row>
    <row r="32" s="4" customFormat="1" ht="22" customHeight="1" spans="1:25">
      <c r="A32" s="23" t="s">
        <v>42</v>
      </c>
      <c r="B32" s="17">
        <f t="shared" si="2"/>
        <v>239.5</v>
      </c>
      <c r="C32" s="18">
        <f t="shared" si="3"/>
        <v>94</v>
      </c>
      <c r="D32" s="18">
        <f t="shared" si="4"/>
        <v>-4.40000000000001</v>
      </c>
      <c r="E32" s="18">
        <f t="shared" si="5"/>
        <v>227</v>
      </c>
      <c r="F32" s="18">
        <f t="shared" si="6"/>
        <v>61</v>
      </c>
      <c r="G32" s="19">
        <v>41.1</v>
      </c>
      <c r="H32" s="19">
        <v>12.5</v>
      </c>
      <c r="I32" s="27">
        <v>28.6</v>
      </c>
      <c r="J32" s="27">
        <f t="shared" si="8"/>
        <v>239.5</v>
      </c>
      <c r="K32" s="27">
        <v>-4.40000000000001</v>
      </c>
      <c r="L32" s="27">
        <v>227</v>
      </c>
      <c r="M32" s="27">
        <v>12.5</v>
      </c>
      <c r="N32" s="27">
        <v>-4.4</v>
      </c>
      <c r="O32" s="27">
        <f t="shared" si="7"/>
        <v>94</v>
      </c>
      <c r="P32" s="27">
        <v>61</v>
      </c>
      <c r="Q32" s="27">
        <v>33</v>
      </c>
      <c r="R32" s="27"/>
      <c r="S32" s="27"/>
      <c r="T32" s="27"/>
      <c r="U32" s="27"/>
      <c r="V32" s="27"/>
      <c r="W32" s="30"/>
      <c r="X32" s="30"/>
      <c r="Y32" s="38"/>
    </row>
    <row r="33" s="4" customFormat="1" ht="22" customHeight="1" spans="1:25">
      <c r="A33" s="23" t="s">
        <v>43</v>
      </c>
      <c r="B33" s="17">
        <f t="shared" si="2"/>
        <v>155.6</v>
      </c>
      <c r="C33" s="18">
        <f t="shared" si="3"/>
        <v>86</v>
      </c>
      <c r="D33" s="18">
        <f t="shared" si="4"/>
        <v>-32.9</v>
      </c>
      <c r="E33" s="18">
        <f t="shared" si="5"/>
        <v>172</v>
      </c>
      <c r="F33" s="18">
        <f t="shared" si="6"/>
        <v>66</v>
      </c>
      <c r="G33" s="19">
        <v>-29.3</v>
      </c>
      <c r="H33" s="19">
        <v>-16.4</v>
      </c>
      <c r="I33" s="27">
        <v>-12.9</v>
      </c>
      <c r="J33" s="27">
        <f t="shared" si="8"/>
        <v>155.6</v>
      </c>
      <c r="K33" s="27">
        <v>-32.9</v>
      </c>
      <c r="L33" s="27">
        <v>172</v>
      </c>
      <c r="M33" s="27">
        <v>-16.4</v>
      </c>
      <c r="N33" s="27">
        <v>-32.9</v>
      </c>
      <c r="O33" s="27">
        <f t="shared" si="7"/>
        <v>86</v>
      </c>
      <c r="P33" s="27">
        <v>66</v>
      </c>
      <c r="Q33" s="27">
        <v>20</v>
      </c>
      <c r="R33" s="27"/>
      <c r="S33" s="27"/>
      <c r="T33" s="27"/>
      <c r="U33" s="27"/>
      <c r="V33" s="27"/>
      <c r="W33" s="30"/>
      <c r="X33" s="30"/>
      <c r="Y33" s="38"/>
    </row>
    <row r="34" s="4" customFormat="1" ht="22" customHeight="1" spans="1:25">
      <c r="A34" s="23" t="s">
        <v>44</v>
      </c>
      <c r="B34" s="17">
        <f t="shared" si="2"/>
        <v>1912.3</v>
      </c>
      <c r="C34" s="18">
        <f t="shared" si="3"/>
        <v>419</v>
      </c>
      <c r="D34" s="18">
        <f t="shared" si="4"/>
        <v>-44.8</v>
      </c>
      <c r="E34" s="18">
        <f t="shared" si="5"/>
        <v>1501</v>
      </c>
      <c r="F34" s="18">
        <f t="shared" si="6"/>
        <v>355</v>
      </c>
      <c r="G34" s="19">
        <v>430.5</v>
      </c>
      <c r="H34" s="19">
        <v>411.3</v>
      </c>
      <c r="I34" s="27">
        <v>19.2</v>
      </c>
      <c r="J34" s="27">
        <f t="shared" si="8"/>
        <v>197.3</v>
      </c>
      <c r="K34" s="27">
        <v>-2.80000000000001</v>
      </c>
      <c r="L34" s="27">
        <v>187</v>
      </c>
      <c r="M34" s="27">
        <v>10.3</v>
      </c>
      <c r="N34" s="27">
        <v>-2.8</v>
      </c>
      <c r="O34" s="27">
        <f t="shared" si="7"/>
        <v>92</v>
      </c>
      <c r="P34" s="27">
        <v>49</v>
      </c>
      <c r="Q34" s="27">
        <v>43</v>
      </c>
      <c r="R34" s="27">
        <f>U34+W34</f>
        <v>1715</v>
      </c>
      <c r="S34" s="27">
        <f>V34+X34-T34</f>
        <v>327</v>
      </c>
      <c r="T34" s="27">
        <v>-42</v>
      </c>
      <c r="U34" s="27">
        <v>1314</v>
      </c>
      <c r="V34" s="27">
        <v>306</v>
      </c>
      <c r="W34" s="30">
        <v>401</v>
      </c>
      <c r="X34" s="30">
        <v>-21</v>
      </c>
      <c r="Y34" s="38"/>
    </row>
    <row r="35" s="4" customFormat="1" ht="22" customHeight="1" spans="1:25">
      <c r="A35" s="23" t="s">
        <v>45</v>
      </c>
      <c r="B35" s="17">
        <f t="shared" si="2"/>
        <v>116.5</v>
      </c>
      <c r="C35" s="18">
        <f t="shared" si="3"/>
        <v>68</v>
      </c>
      <c r="D35" s="18">
        <f t="shared" si="4"/>
        <v>-0.700000000000003</v>
      </c>
      <c r="E35" s="18">
        <f t="shared" si="5"/>
        <v>130</v>
      </c>
      <c r="F35" s="18">
        <f t="shared" si="6"/>
        <v>56</v>
      </c>
      <c r="G35" s="19">
        <v>-2.2</v>
      </c>
      <c r="H35" s="19">
        <v>-13.5</v>
      </c>
      <c r="I35" s="27">
        <v>11.3</v>
      </c>
      <c r="J35" s="27">
        <f t="shared" si="8"/>
        <v>116.5</v>
      </c>
      <c r="K35" s="27">
        <v>-0.700000000000003</v>
      </c>
      <c r="L35" s="27">
        <v>130</v>
      </c>
      <c r="M35" s="27">
        <v>-13.5</v>
      </c>
      <c r="N35" s="27">
        <v>-0.7</v>
      </c>
      <c r="O35" s="27">
        <f t="shared" si="7"/>
        <v>68</v>
      </c>
      <c r="P35" s="27">
        <v>56</v>
      </c>
      <c r="Q35" s="27">
        <v>12</v>
      </c>
      <c r="R35" s="27"/>
      <c r="S35" s="27"/>
      <c r="T35" s="27"/>
      <c r="U35" s="27"/>
      <c r="V35" s="27"/>
      <c r="W35" s="30"/>
      <c r="X35" s="30"/>
      <c r="Y35" s="38"/>
    </row>
    <row r="36" s="4" customFormat="1" ht="22" customHeight="1" spans="1:25">
      <c r="A36" s="23" t="s">
        <v>46</v>
      </c>
      <c r="B36" s="17">
        <f t="shared" si="2"/>
        <v>185.2</v>
      </c>
      <c r="C36" s="18">
        <f t="shared" si="3"/>
        <v>78</v>
      </c>
      <c r="D36" s="18">
        <f t="shared" si="4"/>
        <v>-30.7</v>
      </c>
      <c r="E36" s="18">
        <f t="shared" si="5"/>
        <v>180</v>
      </c>
      <c r="F36" s="18">
        <f t="shared" si="6"/>
        <v>71</v>
      </c>
      <c r="G36" s="19">
        <v>-18.5</v>
      </c>
      <c r="H36" s="19">
        <v>5.2</v>
      </c>
      <c r="I36" s="27">
        <v>-23.7</v>
      </c>
      <c r="J36" s="27">
        <f t="shared" si="8"/>
        <v>185.2</v>
      </c>
      <c r="K36" s="27">
        <v>-30.7</v>
      </c>
      <c r="L36" s="27">
        <v>180</v>
      </c>
      <c r="M36" s="27">
        <v>5.2</v>
      </c>
      <c r="N36" s="27">
        <v>-30.7</v>
      </c>
      <c r="O36" s="27">
        <f t="shared" si="7"/>
        <v>78</v>
      </c>
      <c r="P36" s="27">
        <v>71</v>
      </c>
      <c r="Q36" s="27">
        <v>7</v>
      </c>
      <c r="R36" s="27"/>
      <c r="S36" s="27"/>
      <c r="T36" s="27"/>
      <c r="U36" s="27"/>
      <c r="V36" s="27"/>
      <c r="W36" s="30"/>
      <c r="X36" s="30"/>
      <c r="Y36" s="38"/>
    </row>
    <row r="37" ht="22" customHeight="1" spans="1:25">
      <c r="A37" s="24" t="s">
        <v>47</v>
      </c>
      <c r="B37" s="17">
        <f t="shared" si="2"/>
        <v>27.6</v>
      </c>
      <c r="C37" s="18">
        <f t="shared" si="3"/>
        <v>99</v>
      </c>
      <c r="D37" s="18">
        <f t="shared" si="4"/>
        <v>5.3</v>
      </c>
      <c r="E37" s="18">
        <f t="shared" si="5"/>
        <v>19</v>
      </c>
      <c r="F37" s="18">
        <f t="shared" si="6"/>
        <v>34</v>
      </c>
      <c r="G37" s="19">
        <v>78.9</v>
      </c>
      <c r="H37" s="19">
        <v>8.6</v>
      </c>
      <c r="I37" s="27">
        <v>70.3</v>
      </c>
      <c r="J37" s="27">
        <f t="shared" si="8"/>
        <v>27.6</v>
      </c>
      <c r="K37" s="27">
        <v>5.3</v>
      </c>
      <c r="L37" s="27">
        <v>19</v>
      </c>
      <c r="M37" s="27">
        <v>8.6</v>
      </c>
      <c r="N37" s="27">
        <v>5.3</v>
      </c>
      <c r="O37" s="27">
        <f t="shared" si="7"/>
        <v>99</v>
      </c>
      <c r="P37" s="27">
        <v>34</v>
      </c>
      <c r="Q37" s="27">
        <v>65</v>
      </c>
      <c r="R37" s="27"/>
      <c r="S37" s="27"/>
      <c r="T37" s="27"/>
      <c r="U37" s="27"/>
      <c r="V37" s="27"/>
      <c r="W37" s="19"/>
      <c r="X37" s="19"/>
      <c r="Y37" s="33"/>
    </row>
    <row r="38" ht="22" customHeight="1" spans="1:25">
      <c r="A38" s="23" t="s">
        <v>48</v>
      </c>
      <c r="B38" s="17">
        <f t="shared" si="2"/>
        <v>1593.3</v>
      </c>
      <c r="C38" s="18">
        <f t="shared" si="3"/>
        <v>344</v>
      </c>
      <c r="D38" s="18">
        <f t="shared" si="4"/>
        <v>-153.2</v>
      </c>
      <c r="E38" s="18">
        <f t="shared" si="5"/>
        <v>1301</v>
      </c>
      <c r="F38" s="18">
        <f t="shared" si="6"/>
        <v>308</v>
      </c>
      <c r="G38" s="19">
        <v>175.1</v>
      </c>
      <c r="H38" s="19">
        <v>292.3</v>
      </c>
      <c r="I38" s="27">
        <v>-117.2</v>
      </c>
      <c r="J38" s="27">
        <f t="shared" si="8"/>
        <v>109.3</v>
      </c>
      <c r="K38" s="27">
        <v>-22.2</v>
      </c>
      <c r="L38" s="27">
        <v>165</v>
      </c>
      <c r="M38" s="27">
        <v>-55.7</v>
      </c>
      <c r="N38" s="27">
        <v>-22.2</v>
      </c>
      <c r="O38" s="27">
        <f t="shared" si="7"/>
        <v>61</v>
      </c>
      <c r="P38" s="27">
        <v>44</v>
      </c>
      <c r="Q38" s="27">
        <v>17</v>
      </c>
      <c r="R38" s="27">
        <f>U38+W38</f>
        <v>1484</v>
      </c>
      <c r="S38" s="27">
        <f>V38+X38-T38</f>
        <v>283</v>
      </c>
      <c r="T38" s="27">
        <v>-131</v>
      </c>
      <c r="U38" s="27">
        <v>1136</v>
      </c>
      <c r="V38" s="27">
        <v>264</v>
      </c>
      <c r="W38" s="19">
        <v>348</v>
      </c>
      <c r="X38" s="19">
        <v>-112</v>
      </c>
      <c r="Y38" s="33"/>
    </row>
    <row r="39" ht="22" customHeight="1" spans="1:25">
      <c r="A39" s="23" t="s">
        <v>49</v>
      </c>
      <c r="B39" s="17">
        <f t="shared" si="2"/>
        <v>89.3</v>
      </c>
      <c r="C39" s="18">
        <f t="shared" si="3"/>
        <v>29</v>
      </c>
      <c r="D39" s="18">
        <f t="shared" si="4"/>
        <v>-6.5</v>
      </c>
      <c r="E39" s="18">
        <f t="shared" si="5"/>
        <v>94</v>
      </c>
      <c r="F39" s="18">
        <f t="shared" si="6"/>
        <v>21</v>
      </c>
      <c r="G39" s="19">
        <v>-3.2</v>
      </c>
      <c r="H39" s="19">
        <v>-4.7</v>
      </c>
      <c r="I39" s="27">
        <v>1.5</v>
      </c>
      <c r="J39" s="27">
        <f t="shared" si="8"/>
        <v>89.3</v>
      </c>
      <c r="K39" s="27">
        <v>-6.5</v>
      </c>
      <c r="L39" s="27">
        <v>94</v>
      </c>
      <c r="M39" s="27">
        <v>-4.7</v>
      </c>
      <c r="N39" s="27">
        <v>-6.5</v>
      </c>
      <c r="O39" s="27">
        <f t="shared" si="7"/>
        <v>29</v>
      </c>
      <c r="P39" s="27">
        <v>21</v>
      </c>
      <c r="Q39" s="27">
        <v>8</v>
      </c>
      <c r="R39" s="27"/>
      <c r="S39" s="27"/>
      <c r="T39" s="27"/>
      <c r="U39" s="27"/>
      <c r="V39" s="27"/>
      <c r="W39" s="19"/>
      <c r="X39" s="19"/>
      <c r="Y39" s="33"/>
    </row>
    <row r="41" spans="1:21">
      <c r="A41" s="25" t="s">
        <v>50</v>
      </c>
      <c r="M41" s="25" t="s">
        <v>51</v>
      </c>
      <c r="U41" s="25" t="s">
        <v>52</v>
      </c>
    </row>
  </sheetData>
  <mergeCells count="14">
    <mergeCell ref="A2:Y2"/>
    <mergeCell ref="B4:I4"/>
    <mergeCell ref="J4:N4"/>
    <mergeCell ref="O4:Q4"/>
    <mergeCell ref="R4:X4"/>
    <mergeCell ref="B5:C5"/>
    <mergeCell ref="E5:F5"/>
    <mergeCell ref="G5:I5"/>
    <mergeCell ref="M5:N5"/>
    <mergeCell ref="R5:S5"/>
    <mergeCell ref="U5:V5"/>
    <mergeCell ref="W5:X5"/>
    <mergeCell ref="A4:A6"/>
    <mergeCell ref="Y4:Y6"/>
  </mergeCells>
  <printOptions horizontalCentered="1"/>
  <pageMargins left="0.708661417322835" right="0.708661417322835" top="0.748031496062992" bottom="0.748031496062992" header="0.31496062992126" footer="0.31496062992126"/>
  <pageSetup paperSize="9" scale="52" orientation="landscape"/>
  <headerFooter/>
  <ignoredErrors>
    <ignoredError sqref="B16:F16 J16 O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杨刚</dc:creator>
  <cp:lastModifiedBy>Administrator</cp:lastModifiedBy>
  <cp:revision>1</cp:revision>
  <dcterms:created xsi:type="dcterms:W3CDTF">1996-12-31T09:32:00Z</dcterms:created>
  <cp:lastPrinted>2023-02-16T08:02:00Z</cp:lastPrinted>
  <dcterms:modified xsi:type="dcterms:W3CDTF">2026-08-12T09:31:57Z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eadingLayout">
    <vt:bool>true</vt:bool>
  </property>
  <property fmtid="{D5CDD505-2E9C-101B-9397-08002B2CF9AE}" pid="4" name="ICV">
    <vt:lpwstr>79B32F54D6CC26F35A31C668006E89C8</vt:lpwstr>
  </property>
</Properties>
</file>